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ara Franzoni\Documents\AEGRO\Planilhas\Planilhas baixadas Aegro\"/>
    </mc:Choice>
  </mc:AlternateContent>
  <xr:revisionPtr revIDLastSave="0" documentId="13_ncr:1_{EFEE200A-9969-4039-9DC4-3E5E55C20390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Apresentação" sheetId="1" r:id="rId1"/>
    <sheet name="Exemplo" sheetId="2" r:id="rId2"/>
    <sheet name="Talhão 1" sheetId="3" r:id="rId3"/>
    <sheet name="Talhão 2" sheetId="4" r:id="rId4"/>
    <sheet name="Talhão 3" sheetId="5" r:id="rId5"/>
    <sheet name="Talhão 4" sheetId="6" r:id="rId6"/>
    <sheet name="Talhão 5" sheetId="7" r:id="rId7"/>
    <sheet name="Talhão 6" sheetId="8" r:id="rId8"/>
    <sheet name="Talhão 7" sheetId="9" r:id="rId9"/>
    <sheet name="Talhão 8" sheetId="10" r:id="rId10"/>
    <sheet name="Talhão 9" sheetId="11" r:id="rId11"/>
    <sheet name="Talhão 10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2" l="1"/>
  <c r="C20" i="12" s="1"/>
  <c r="C16" i="11"/>
  <c r="C20" i="11" s="1"/>
  <c r="C16" i="10"/>
  <c r="C20" i="10" s="1"/>
  <c r="C16" i="9"/>
  <c r="C20" i="9" s="1"/>
  <c r="C16" i="8"/>
  <c r="C20" i="8" s="1"/>
  <c r="C16" i="7"/>
  <c r="C20" i="7" s="1"/>
  <c r="C16" i="6"/>
  <c r="C20" i="6" s="1"/>
  <c r="C16" i="5"/>
  <c r="C20" i="5" s="1"/>
  <c r="C16" i="4"/>
  <c r="C20" i="4" s="1"/>
  <c r="C16" i="3"/>
  <c r="C20" i="3" s="1"/>
  <c r="C16" i="2"/>
  <c r="C20" i="2" s="1"/>
</calcChain>
</file>

<file path=xl/sharedStrings.xml><?xml version="1.0" encoding="utf-8"?>
<sst xmlns="http://schemas.openxmlformats.org/spreadsheetml/2006/main" count="166" uniqueCount="16">
  <si>
    <t>gramas</t>
  </si>
  <si>
    <t>Recomendamos a coleta de uma espiga a cada 2 a 6 hectares</t>
  </si>
  <si>
    <t>plantas/hectare</t>
  </si>
  <si>
    <t>Dados da lavoura:</t>
  </si>
  <si>
    <t>plantas</t>
  </si>
  <si>
    <t>metros</t>
  </si>
  <si>
    <t>Colete espigas em sua propriedade, lembrando de realizar as coletas respeitando a variabilidade de sua propriedade, como manchas de solo e outros.</t>
  </si>
  <si>
    <t>Kg/hectare</t>
  </si>
  <si>
    <t>● Plantas existentes em 10 metros =</t>
  </si>
  <si>
    <t>● Espaçamento de sua lavoura (em metros) =</t>
  </si>
  <si>
    <t>● Peso médio de grãos da espiga =</t>
  </si>
  <si>
    <t>Nessa primeira aba deixamos um exemplo para você:</t>
  </si>
  <si>
    <t>Siga os passos a seguir inserindo os dados da sua lavoura de milho nas células cinzas</t>
  </si>
  <si>
    <t>Conte quantas plantas existem em 10 metros de linha da lavoura em uma parte homogênea da área.</t>
  </si>
  <si>
    <t>População de plantas</t>
  </si>
  <si>
    <t>Estimativa da produtividade de milho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</si>
</sst>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 tint="0.499984740745262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1" tint="0.499984740745262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1" fillId="0" borderId="0" xfId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2" fillId="0" borderId="0" xfId="0" applyFont="1" applyAlignment="1"/>
    <xf numFmtId="0" fontId="0" fillId="3" borderId="0" xfId="0" applyFill="1" applyProtection="1">
      <protection locked="0"/>
    </xf>
    <xf numFmtId="0" fontId="7" fillId="3" borderId="0" xfId="0" applyFont="1" applyFill="1" applyProtection="1">
      <protection locked="0"/>
    </xf>
    <xf numFmtId="0" fontId="13" fillId="0" borderId="0" xfId="0" applyFont="1"/>
    <xf numFmtId="0" fontId="14" fillId="4" borderId="0" xfId="0" applyFont="1" applyFill="1" applyAlignment="1">
      <alignment horizontal="right" vertical="center"/>
    </xf>
    <xf numFmtId="0" fontId="14" fillId="4" borderId="0" xfId="0" applyFont="1" applyFill="1" applyAlignment="1">
      <alignment vertical="center"/>
    </xf>
    <xf numFmtId="0" fontId="12" fillId="4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egro.com.br/?utm_source=planilha&amp;utm_medium=content&amp;utm_campaign=materiais&amp;utm_content=planilha-produtividade-milh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17</xdr:col>
      <xdr:colOff>505279</xdr:colOff>
      <xdr:row>42</xdr:row>
      <xdr:rowOff>177800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224643" y="190500"/>
          <a:ext cx="9690100" cy="7988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A </a:t>
          </a:r>
          <a:r>
            <a:rPr lang="pt-BR" sz="1400" b="1" i="0" u="none" strike="noStrike" baseline="0">
              <a:solidFill>
                <a:srgbClr val="009900"/>
              </a:solidFill>
              <a:latin typeface="Arial"/>
              <a:cs typeface="Arial"/>
            </a:rPr>
            <a:t>estimativa de produtividade de milho</a:t>
          </a: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 possibilita compreender quais as necessidades futuras de transporte e armazenamento do produto, bem como prováveis ganhos na sua comercialização.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99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Para a adequada realização dessa estimativa existem alguns métodos.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99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Nessa planilha você poderá fazer a estimativa da produtividade de milho por um </a:t>
          </a:r>
          <a:r>
            <a:rPr lang="pt-BR" sz="1400" b="1" i="0" u="none" strike="noStrike" baseline="0">
              <a:solidFill>
                <a:srgbClr val="009900"/>
              </a:solidFill>
              <a:latin typeface="Arial"/>
              <a:cs typeface="Arial"/>
            </a:rPr>
            <a:t>método simples e objetivo</a:t>
          </a: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99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Para tanto, você precisará colher algumas espigas de sua lavoura. Características individuais de um determinado híbrido de milho, qualquer condição diferente do ambiente ou fatores de manejo, podem afetar a precisão das estimativas. Desse modo, se atente para coletar amostras representativas da área para obter a melhor previsão possível da produtividade.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99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Lembre-se que temos ainda o fator umidade, já que a comercialização é feita com grãos que estejam o mais próximo de 13% de umidade. Se sua plantação de milho apresentar umidade muito superior a esse valor, será necessário descontar a umidade do peso dos grãos.</a:t>
          </a:r>
        </a:p>
        <a:p>
          <a:pPr algn="l" rtl="0">
            <a:defRPr sz="1000"/>
          </a:pPr>
          <a:b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</a:b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Aqui sugerimos que essa </a:t>
          </a:r>
          <a:r>
            <a:rPr lang="pt-BR" sz="1400" b="1" i="0" u="none" strike="noStrike" baseline="0">
              <a:solidFill>
                <a:srgbClr val="009900"/>
              </a:solidFill>
              <a:latin typeface="Arial"/>
              <a:cs typeface="Arial"/>
            </a:rPr>
            <a:t>estimativa da produtividade seja feita a cada talhão</a:t>
          </a: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, sendo que esta planilha apresenta abas para até 10 talhões.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99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Para melhorar sua estimativa, é interessante que você faça repetições da coleta de espigas dentro de cada talhão, chegando a um peso médios de grãos por espiga para cada área.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99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Além disso, você pode também dividir sua área pelo conhecimento de alguma variabilidade do campo ao invés de talhões, como manchas de solo, mapa de produtividade, entre outros. 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99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400" b="0" i="0" u="none" strike="noStrike" baseline="0">
            <a:solidFill>
              <a:srgbClr val="0099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9900"/>
              </a:solidFill>
              <a:latin typeface="Arial"/>
              <a:cs typeface="Arial"/>
            </a:rPr>
            <a:t>Ressaltamos a indispensável necessidade de consultar um engenheiro(a) agrônomo(a) para o correto manejo de sua lavoura.</a:t>
          </a:r>
        </a:p>
        <a:p>
          <a:pPr algn="l" rtl="0">
            <a:defRPr sz="1000"/>
          </a:pPr>
          <a:endParaRPr lang="pt-B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No </a:t>
          </a:r>
          <a:r>
            <a:rPr lang="pt-BR" sz="1400" b="1" i="0" u="none" strike="noStrike" baseline="0">
              <a:solidFill>
                <a:srgbClr val="009900"/>
              </a:solidFill>
              <a:latin typeface="Arial"/>
              <a:cs typeface="Arial"/>
            </a:rPr>
            <a:t>Lavoura10</a:t>
          </a:r>
          <a:r>
            <a:rPr lang="pt-BR" sz="1400" b="0" i="0" u="none" strike="noStrike" baseline="0">
              <a:solidFill>
                <a:srgbClr val="009900"/>
              </a:solidFill>
              <a:latin typeface="Arial"/>
              <a:cs typeface="Arial"/>
            </a:rPr>
            <a:t> (blog.aegro.com.br) você pode conferir mais conteúdos sobre produtividade agrícola, manejo de pragas, gestão agrícola, e muito mais. Confira!</a:t>
          </a:r>
        </a:p>
      </xdr:txBody>
    </xdr:sp>
    <xdr:clientData/>
  </xdr:twoCellAnchor>
  <xdr:twoCellAnchor editAs="oneCell">
    <xdr:from>
      <xdr:col>0</xdr:col>
      <xdr:colOff>321467</xdr:colOff>
      <xdr:row>1</xdr:row>
      <xdr:rowOff>0</xdr:rowOff>
    </xdr:from>
    <xdr:to>
      <xdr:col>1</xdr:col>
      <xdr:colOff>302417</xdr:colOff>
      <xdr:row>5</xdr:row>
      <xdr:rowOff>16669</xdr:rowOff>
    </xdr:to>
    <xdr:pic>
      <xdr:nvPicPr>
        <xdr:cNvPr id="6" name="Imagem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7246C8-D23E-4D85-9730-2724D2147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7" y="190500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226219</xdr:colOff>
      <xdr:row>35</xdr:row>
      <xdr:rowOff>142875</xdr:rowOff>
    </xdr:from>
    <xdr:to>
      <xdr:col>8</xdr:col>
      <xdr:colOff>47625</xdr:colOff>
      <xdr:row>50</xdr:row>
      <xdr:rowOff>29483</xdr:rowOff>
    </xdr:to>
    <xdr:pic>
      <xdr:nvPicPr>
        <xdr:cNvPr id="7" name="Figur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F2B683-AC8A-4C64-A50D-68B0C0E204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71"/>
        <a:stretch/>
      </xdr:blipFill>
      <xdr:spPr bwMode="auto">
        <a:xfrm>
          <a:off x="833438" y="6810375"/>
          <a:ext cx="4071937" cy="27441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476250</xdr:colOff>
      <xdr:row>39</xdr:row>
      <xdr:rowOff>35719</xdr:rowOff>
    </xdr:from>
    <xdr:to>
      <xdr:col>14</xdr:col>
      <xdr:colOff>269156</xdr:colOff>
      <xdr:row>47</xdr:row>
      <xdr:rowOff>156370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792F3C42-7F58-4798-B44F-32EE0303D4D5}"/>
            </a:ext>
          </a:extLst>
        </xdr:cNvPr>
        <xdr:cNvSpPr txBox="1"/>
      </xdr:nvSpPr>
      <xdr:spPr>
        <a:xfrm>
          <a:off x="5334000" y="7465219"/>
          <a:ext cx="3436219" cy="1644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1">
              <a:solidFill>
                <a:srgbClr val="008000"/>
              </a:solidFill>
              <a:latin typeface="Arial" pitchFamily="34" charset="0"/>
              <a:cs typeface="Arial" pitchFamily="34" charset="0"/>
            </a:rPr>
            <a:t>Conheça o Aegro:</a:t>
          </a:r>
        </a:p>
        <a:p>
          <a:r>
            <a:rPr lang="pt-BR" sz="1600" b="1" baseline="0">
              <a:latin typeface="Arial" pitchFamily="34" charset="0"/>
              <a:cs typeface="Arial" pitchFamily="34" charset="0"/>
            </a:rPr>
            <a:t>● </a:t>
          </a:r>
          <a:r>
            <a:rPr lang="pt-BR" sz="1600" b="0" baseline="0">
              <a:latin typeface="Arial" pitchFamily="34" charset="0"/>
              <a:cs typeface="Arial" pitchFamily="34" charset="0"/>
            </a:rPr>
            <a:t>Controle das atividades agrícolas</a:t>
          </a:r>
        </a:p>
        <a:p>
          <a:r>
            <a:rPr lang="pt-BR" sz="1600" b="0" baseline="0">
              <a:latin typeface="Arial" pitchFamily="34" charset="0"/>
              <a:cs typeface="Arial" pitchFamily="34" charset="0"/>
            </a:rPr>
            <a:t>● Controle de estoque</a:t>
          </a:r>
        </a:p>
        <a:p>
          <a:r>
            <a:rPr lang="pt-BR" sz="1600" b="1" baseline="0">
              <a:latin typeface="Arial" pitchFamily="34" charset="0"/>
              <a:cs typeface="Arial" pitchFamily="34" charset="0"/>
            </a:rPr>
            <a:t>● </a:t>
          </a:r>
          <a:r>
            <a:rPr lang="pt-BR" sz="1600" b="0" baseline="0">
              <a:latin typeface="Arial" pitchFamily="34" charset="0"/>
              <a:cs typeface="Arial" pitchFamily="34" charset="0"/>
            </a:rPr>
            <a:t>Controle financeiro: Fluxo de    caixa e muito mais!</a:t>
          </a:r>
        </a:p>
        <a:p>
          <a:endParaRPr lang="pt-BR" sz="1800" b="1">
            <a:latin typeface="Arial" pitchFamily="34" charset="0"/>
            <a:cs typeface="Arial" pitchFamily="34" charset="0"/>
          </a:endParaRPr>
        </a:p>
        <a:p>
          <a:endParaRPr lang="pt-BR" sz="18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0</xdr:rowOff>
    </xdr:from>
    <xdr:to>
      <xdr:col>1</xdr:col>
      <xdr:colOff>302419</xdr:colOff>
      <xdr:row>4</xdr:row>
      <xdr:rowOff>188119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4BAFF6-1EC3-4049-A9B4-2550B48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0025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0</xdr:rowOff>
    </xdr:from>
    <xdr:to>
      <xdr:col>1</xdr:col>
      <xdr:colOff>302419</xdr:colOff>
      <xdr:row>4</xdr:row>
      <xdr:rowOff>188119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D2636F-69AF-4175-852C-6C5A48CA9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0025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0</xdr:rowOff>
    </xdr:from>
    <xdr:to>
      <xdr:col>1</xdr:col>
      <xdr:colOff>302419</xdr:colOff>
      <xdr:row>4</xdr:row>
      <xdr:rowOff>188119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95CD1F-E789-4FCC-913F-870179CFA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0025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0</xdr:rowOff>
    </xdr:from>
    <xdr:to>
      <xdr:col>1</xdr:col>
      <xdr:colOff>302419</xdr:colOff>
      <xdr:row>4</xdr:row>
      <xdr:rowOff>188119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B7349E-DCBC-4A1F-92B6-7432AA89A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0025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0</xdr:rowOff>
    </xdr:from>
    <xdr:to>
      <xdr:col>1</xdr:col>
      <xdr:colOff>302419</xdr:colOff>
      <xdr:row>4</xdr:row>
      <xdr:rowOff>188119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446034-5813-4229-8083-40BEDD432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0025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0</xdr:rowOff>
    </xdr:from>
    <xdr:to>
      <xdr:col>1</xdr:col>
      <xdr:colOff>302419</xdr:colOff>
      <xdr:row>4</xdr:row>
      <xdr:rowOff>188119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6606C1-8159-491A-8B8F-D1CE4ACA5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0025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0</xdr:rowOff>
    </xdr:from>
    <xdr:to>
      <xdr:col>1</xdr:col>
      <xdr:colOff>302419</xdr:colOff>
      <xdr:row>4</xdr:row>
      <xdr:rowOff>188119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9D6AAE-4749-432D-A727-AFCDD595D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0025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0</xdr:rowOff>
    </xdr:from>
    <xdr:to>
      <xdr:col>1</xdr:col>
      <xdr:colOff>302419</xdr:colOff>
      <xdr:row>4</xdr:row>
      <xdr:rowOff>188119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46C263-385B-43FB-A877-1796D848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0025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19050</xdr:rowOff>
    </xdr:from>
    <xdr:to>
      <xdr:col>1</xdr:col>
      <xdr:colOff>302419</xdr:colOff>
      <xdr:row>5</xdr:row>
      <xdr:rowOff>7144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2A0921-546C-4B9C-A2E3-579B1AA0C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19075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0</xdr:rowOff>
    </xdr:from>
    <xdr:to>
      <xdr:col>1</xdr:col>
      <xdr:colOff>302419</xdr:colOff>
      <xdr:row>4</xdr:row>
      <xdr:rowOff>188119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1C63AC-1C94-4271-9DE4-24BA3832F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0025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9525</xdr:rowOff>
    </xdr:from>
    <xdr:to>
      <xdr:col>1</xdr:col>
      <xdr:colOff>302419</xdr:colOff>
      <xdr:row>4</xdr:row>
      <xdr:rowOff>197644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C349EF-A567-48E0-AD26-D92C620E1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09550"/>
          <a:ext cx="588169" cy="778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"/>
  <sheetViews>
    <sheetView showGridLines="0" zoomScale="80" zoomScaleNormal="80" workbookViewId="0">
      <selection activeCell="V8" sqref="V8"/>
    </sheetView>
  </sheetViews>
  <sheetFormatPr defaultRowHeight="15" x14ac:dyDescent="0.25"/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70" spans="1:1" x14ac:dyDescent="0.25">
      <c r="A70" s="2"/>
    </row>
  </sheetData>
  <sheetProtection algorithmName="SHA-512" hashValue="mpfT4F4oMn4hDx4SgvtTickFIjKufBzDTmDiqHU/vGHI0QIKxRLhprZqPIdWK3eKB2SqFuYl05KQuMhIye35Bg==" saltValue="5lN0eYSJdQEBav4M1VzObw==" spinCount="100000" sheet="1" objects="1" scenarios="1" selectLockedCells="1"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I21"/>
  <sheetViews>
    <sheetView showGridLines="0" workbookViewId="0">
      <selection activeCell="G6" sqref="G6"/>
    </sheetView>
  </sheetViews>
  <sheetFormatPr defaultRowHeight="15" x14ac:dyDescent="0.25"/>
  <sheetData>
    <row r="1" spans="3:9" ht="15.75" x14ac:dyDescent="0.25">
      <c r="C1" s="5" t="s">
        <v>12</v>
      </c>
      <c r="D1" s="5"/>
      <c r="E1" s="5"/>
      <c r="F1" s="5"/>
      <c r="G1" s="5"/>
      <c r="H1" s="5"/>
      <c r="I1" s="5"/>
    </row>
    <row r="2" spans="3:9" ht="15.75" x14ac:dyDescent="0.25">
      <c r="I2" s="5"/>
    </row>
    <row r="4" spans="3:9" ht="15.75" x14ac:dyDescent="0.25">
      <c r="C4" s="17" t="s">
        <v>3</v>
      </c>
      <c r="D4" s="17"/>
      <c r="E4" s="17"/>
      <c r="F4" s="17"/>
      <c r="G4" s="17"/>
      <c r="H4" s="17"/>
      <c r="I4" s="17"/>
    </row>
    <row r="5" spans="3:9" ht="15.75" x14ac:dyDescent="0.25">
      <c r="C5" s="7"/>
      <c r="D5" s="7"/>
      <c r="E5" s="7"/>
      <c r="F5" s="7"/>
      <c r="G5" s="7"/>
      <c r="H5" s="7"/>
      <c r="I5" s="7"/>
    </row>
    <row r="6" spans="3:9" x14ac:dyDescent="0.25">
      <c r="C6" s="10" t="s">
        <v>10</v>
      </c>
      <c r="D6" s="10"/>
      <c r="E6" s="10"/>
      <c r="F6" s="4"/>
      <c r="G6" s="11"/>
      <c r="H6" t="s">
        <v>0</v>
      </c>
    </row>
    <row r="7" spans="3:9" x14ac:dyDescent="0.25">
      <c r="C7" s="8" t="s">
        <v>6</v>
      </c>
      <c r="D7" s="9"/>
      <c r="E7" s="9"/>
      <c r="F7" s="9"/>
      <c r="G7" s="9"/>
      <c r="H7" s="9"/>
    </row>
    <row r="8" spans="3:9" x14ac:dyDescent="0.25">
      <c r="C8" s="8" t="s">
        <v>1</v>
      </c>
      <c r="D8" s="9"/>
      <c r="E8" s="9"/>
      <c r="F8" s="9"/>
      <c r="G8" s="9"/>
      <c r="H8" s="9"/>
    </row>
    <row r="10" spans="3:9" x14ac:dyDescent="0.25">
      <c r="C10" s="18" t="s">
        <v>8</v>
      </c>
      <c r="D10" s="18"/>
      <c r="E10" s="18"/>
      <c r="F10" s="18"/>
      <c r="G10" s="12"/>
      <c r="H10" s="6" t="s">
        <v>4</v>
      </c>
    </row>
    <row r="11" spans="3:9" x14ac:dyDescent="0.25">
      <c r="C11" s="8" t="s">
        <v>13</v>
      </c>
      <c r="D11" s="4"/>
      <c r="E11" s="4"/>
      <c r="F11" s="4"/>
      <c r="H11" s="6"/>
    </row>
    <row r="13" spans="3:9" x14ac:dyDescent="0.25">
      <c r="C13" s="18" t="s">
        <v>9</v>
      </c>
      <c r="D13" s="18"/>
      <c r="E13" s="18"/>
      <c r="F13" s="18"/>
      <c r="G13" s="18"/>
      <c r="H13" s="11"/>
      <c r="I13" s="6" t="s">
        <v>5</v>
      </c>
    </row>
    <row r="15" spans="3:9" ht="15.75" x14ac:dyDescent="0.25">
      <c r="C15" s="19" t="s">
        <v>14</v>
      </c>
      <c r="D15" s="19"/>
      <c r="E15" s="19"/>
      <c r="F15" s="19"/>
      <c r="G15" s="19"/>
    </row>
    <row r="16" spans="3:9" x14ac:dyDescent="0.25">
      <c r="C16" s="20" t="e">
        <f>(G10/10)*(10000/H13)</f>
        <v>#DIV/0!</v>
      </c>
      <c r="D16" s="20"/>
      <c r="E16" s="22" t="s">
        <v>2</v>
      </c>
      <c r="F16" s="22"/>
      <c r="G16" s="22"/>
    </row>
    <row r="17" spans="3:8" x14ac:dyDescent="0.25">
      <c r="C17" s="21"/>
      <c r="D17" s="21"/>
      <c r="E17" s="23"/>
      <c r="F17" s="23"/>
      <c r="G17" s="23"/>
    </row>
    <row r="19" spans="3:8" ht="18" x14ac:dyDescent="0.25">
      <c r="C19" s="16" t="s">
        <v>15</v>
      </c>
      <c r="D19" s="16"/>
      <c r="E19" s="16"/>
      <c r="F19" s="16"/>
      <c r="G19" s="16"/>
      <c r="H19" s="16"/>
    </row>
    <row r="20" spans="3:8" x14ac:dyDescent="0.25">
      <c r="C20" s="14" t="e">
        <f>(G6/1000)*C16</f>
        <v>#DIV/0!</v>
      </c>
      <c r="D20" s="14"/>
      <c r="E20" s="14"/>
      <c r="F20" s="15" t="s">
        <v>7</v>
      </c>
      <c r="G20" s="15"/>
      <c r="H20" s="15"/>
    </row>
    <row r="21" spans="3:8" x14ac:dyDescent="0.25">
      <c r="C21" s="14"/>
      <c r="D21" s="14"/>
      <c r="E21" s="14"/>
      <c r="F21" s="15"/>
      <c r="G21" s="15"/>
      <c r="H21" s="15"/>
    </row>
  </sheetData>
  <sheetProtection algorithmName="SHA-512" hashValue="vU42lP+3reyzXe7r//uaXElb9Rh1abzUII/0XU1zVzM+cgkzUuBOkasOKUzcikSp1i2xEIISzDlu300kLdiKXA==" saltValue="E+LIXxwZWOd9hmzO4sg5Mg==" spinCount="100000" sheet="1" objects="1" scenarios="1" selectLockedCells="1"/>
  <mergeCells count="9">
    <mergeCell ref="C19:H19"/>
    <mergeCell ref="C20:E21"/>
    <mergeCell ref="F20:H21"/>
    <mergeCell ref="C4:I4"/>
    <mergeCell ref="C10:F10"/>
    <mergeCell ref="C13:G13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I21"/>
  <sheetViews>
    <sheetView showGridLines="0" workbookViewId="0">
      <selection activeCell="G6" sqref="G6"/>
    </sheetView>
  </sheetViews>
  <sheetFormatPr defaultRowHeight="15" x14ac:dyDescent="0.25"/>
  <sheetData>
    <row r="1" spans="3:9" ht="15.75" x14ac:dyDescent="0.25">
      <c r="C1" s="5" t="s">
        <v>12</v>
      </c>
      <c r="D1" s="5"/>
      <c r="E1" s="5"/>
      <c r="F1" s="5"/>
      <c r="G1" s="5"/>
      <c r="H1" s="5"/>
      <c r="I1" s="5"/>
    </row>
    <row r="2" spans="3:9" ht="15.75" x14ac:dyDescent="0.25">
      <c r="I2" s="5"/>
    </row>
    <row r="4" spans="3:9" ht="15.75" x14ac:dyDescent="0.25">
      <c r="C4" s="17" t="s">
        <v>3</v>
      </c>
      <c r="D4" s="17"/>
      <c r="E4" s="17"/>
      <c r="F4" s="17"/>
      <c r="G4" s="17"/>
      <c r="H4" s="17"/>
      <c r="I4" s="17"/>
    </row>
    <row r="5" spans="3:9" ht="15.75" x14ac:dyDescent="0.25">
      <c r="C5" s="7"/>
      <c r="D5" s="7"/>
      <c r="E5" s="7"/>
      <c r="F5" s="7"/>
      <c r="G5" s="7"/>
      <c r="H5" s="7"/>
      <c r="I5" s="7"/>
    </row>
    <row r="6" spans="3:9" x14ac:dyDescent="0.25">
      <c r="C6" s="10" t="s">
        <v>10</v>
      </c>
      <c r="D6" s="10"/>
      <c r="E6" s="10"/>
      <c r="F6" s="4"/>
      <c r="G6" s="11"/>
      <c r="H6" t="s">
        <v>0</v>
      </c>
    </row>
    <row r="7" spans="3:9" x14ac:dyDescent="0.25">
      <c r="C7" s="8" t="s">
        <v>6</v>
      </c>
      <c r="D7" s="9"/>
      <c r="E7" s="9"/>
      <c r="F7" s="9"/>
      <c r="G7" s="9"/>
      <c r="H7" s="9"/>
    </row>
    <row r="8" spans="3:9" x14ac:dyDescent="0.25">
      <c r="C8" s="8" t="s">
        <v>1</v>
      </c>
      <c r="D8" s="9"/>
      <c r="E8" s="9"/>
      <c r="F8" s="9"/>
      <c r="G8" s="9"/>
      <c r="H8" s="9"/>
    </row>
    <row r="10" spans="3:9" x14ac:dyDescent="0.25">
      <c r="C10" s="18" t="s">
        <v>8</v>
      </c>
      <c r="D10" s="18"/>
      <c r="E10" s="18"/>
      <c r="F10" s="18"/>
      <c r="G10" s="12"/>
      <c r="H10" s="6" t="s">
        <v>4</v>
      </c>
    </row>
    <row r="11" spans="3:9" x14ac:dyDescent="0.25">
      <c r="C11" s="8" t="s">
        <v>13</v>
      </c>
      <c r="D11" s="4"/>
      <c r="E11" s="4"/>
      <c r="F11" s="4"/>
      <c r="H11" s="6"/>
    </row>
    <row r="13" spans="3:9" x14ac:dyDescent="0.25">
      <c r="C13" s="18" t="s">
        <v>9</v>
      </c>
      <c r="D13" s="18"/>
      <c r="E13" s="18"/>
      <c r="F13" s="18"/>
      <c r="G13" s="18"/>
      <c r="H13" s="11"/>
      <c r="I13" s="6" t="s">
        <v>5</v>
      </c>
    </row>
    <row r="15" spans="3:9" ht="15.75" x14ac:dyDescent="0.25">
      <c r="C15" s="19" t="s">
        <v>14</v>
      </c>
      <c r="D15" s="19"/>
      <c r="E15" s="19"/>
      <c r="F15" s="19"/>
      <c r="G15" s="19"/>
    </row>
    <row r="16" spans="3:9" x14ac:dyDescent="0.25">
      <c r="C16" s="20" t="e">
        <f>(G10/10)*(10000/H13)</f>
        <v>#DIV/0!</v>
      </c>
      <c r="D16" s="20"/>
      <c r="E16" s="22" t="s">
        <v>2</v>
      </c>
      <c r="F16" s="22"/>
      <c r="G16" s="22"/>
    </row>
    <row r="17" spans="3:8" x14ac:dyDescent="0.25">
      <c r="C17" s="21"/>
      <c r="D17" s="21"/>
      <c r="E17" s="23"/>
      <c r="F17" s="23"/>
      <c r="G17" s="23"/>
    </row>
    <row r="19" spans="3:8" ht="18" x14ac:dyDescent="0.25">
      <c r="C19" s="16" t="s">
        <v>15</v>
      </c>
      <c r="D19" s="16"/>
      <c r="E19" s="16"/>
      <c r="F19" s="16"/>
      <c r="G19" s="16"/>
      <c r="H19" s="16"/>
    </row>
    <row r="20" spans="3:8" x14ac:dyDescent="0.25">
      <c r="C20" s="14" t="e">
        <f>(G6/1000)*C16</f>
        <v>#DIV/0!</v>
      </c>
      <c r="D20" s="14"/>
      <c r="E20" s="14"/>
      <c r="F20" s="15" t="s">
        <v>7</v>
      </c>
      <c r="G20" s="15"/>
      <c r="H20" s="15"/>
    </row>
    <row r="21" spans="3:8" x14ac:dyDescent="0.25">
      <c r="C21" s="14"/>
      <c r="D21" s="14"/>
      <c r="E21" s="14"/>
      <c r="F21" s="15"/>
      <c r="G21" s="15"/>
      <c r="H21" s="15"/>
    </row>
  </sheetData>
  <sheetProtection algorithmName="SHA-512" hashValue="z8KYJwYH6c1R9nnnEtjq9unC7Vjyn8JO2ixKgdPn1kHGYSMRdx7PmBROxc0Jg8k28BaY5DxTfiGnrZcfBR0XrA==" saltValue="Gx/px8uLArEJVwhHWZ4BHQ==" spinCount="100000" sheet="1" objects="1" scenarios="1" selectLockedCells="1"/>
  <mergeCells count="9">
    <mergeCell ref="C19:H19"/>
    <mergeCell ref="C20:E21"/>
    <mergeCell ref="F20:H21"/>
    <mergeCell ref="C4:I4"/>
    <mergeCell ref="C10:F10"/>
    <mergeCell ref="C13:G13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I21"/>
  <sheetViews>
    <sheetView showGridLines="0" workbookViewId="0">
      <selection activeCell="G6" sqref="G6"/>
    </sheetView>
  </sheetViews>
  <sheetFormatPr defaultRowHeight="15" x14ac:dyDescent="0.25"/>
  <sheetData>
    <row r="1" spans="3:9" ht="15.75" x14ac:dyDescent="0.25">
      <c r="C1" s="5" t="s">
        <v>12</v>
      </c>
      <c r="D1" s="5"/>
      <c r="E1" s="5"/>
      <c r="F1" s="5"/>
      <c r="G1" s="5"/>
      <c r="H1" s="5"/>
      <c r="I1" s="5"/>
    </row>
    <row r="2" spans="3:9" ht="15.75" x14ac:dyDescent="0.25">
      <c r="I2" s="5"/>
    </row>
    <row r="4" spans="3:9" ht="15.75" x14ac:dyDescent="0.25">
      <c r="C4" s="17" t="s">
        <v>3</v>
      </c>
      <c r="D4" s="17"/>
      <c r="E4" s="17"/>
      <c r="F4" s="17"/>
      <c r="G4" s="17"/>
      <c r="H4" s="17"/>
      <c r="I4" s="17"/>
    </row>
    <row r="5" spans="3:9" ht="15.75" x14ac:dyDescent="0.25">
      <c r="C5" s="7"/>
      <c r="D5" s="7"/>
      <c r="E5" s="7"/>
      <c r="F5" s="7"/>
      <c r="G5" s="7"/>
      <c r="H5" s="7"/>
      <c r="I5" s="7"/>
    </row>
    <row r="6" spans="3:9" x14ac:dyDescent="0.25">
      <c r="C6" s="10" t="s">
        <v>10</v>
      </c>
      <c r="D6" s="10"/>
      <c r="E6" s="10"/>
      <c r="F6" s="4"/>
      <c r="G6" s="11"/>
      <c r="H6" t="s">
        <v>0</v>
      </c>
    </row>
    <row r="7" spans="3:9" x14ac:dyDescent="0.25">
      <c r="C7" s="8" t="s">
        <v>6</v>
      </c>
      <c r="D7" s="9"/>
      <c r="E7" s="9"/>
      <c r="F7" s="9"/>
      <c r="G7" s="9"/>
      <c r="H7" s="9"/>
    </row>
    <row r="8" spans="3:9" x14ac:dyDescent="0.25">
      <c r="C8" s="8" t="s">
        <v>1</v>
      </c>
      <c r="D8" s="9"/>
      <c r="E8" s="9"/>
      <c r="F8" s="9"/>
      <c r="G8" s="9"/>
      <c r="H8" s="9"/>
    </row>
    <row r="10" spans="3:9" x14ac:dyDescent="0.25">
      <c r="C10" s="18" t="s">
        <v>8</v>
      </c>
      <c r="D10" s="18"/>
      <c r="E10" s="18"/>
      <c r="F10" s="18"/>
      <c r="G10" s="12"/>
      <c r="H10" s="6" t="s">
        <v>4</v>
      </c>
    </row>
    <row r="11" spans="3:9" x14ac:dyDescent="0.25">
      <c r="C11" s="8" t="s">
        <v>13</v>
      </c>
      <c r="D11" s="4"/>
      <c r="E11" s="4"/>
      <c r="F11" s="4"/>
      <c r="H11" s="6"/>
    </row>
    <row r="13" spans="3:9" x14ac:dyDescent="0.25">
      <c r="C13" s="18" t="s">
        <v>9</v>
      </c>
      <c r="D13" s="18"/>
      <c r="E13" s="18"/>
      <c r="F13" s="18"/>
      <c r="G13" s="18"/>
      <c r="H13" s="11"/>
      <c r="I13" s="6" t="s">
        <v>5</v>
      </c>
    </row>
    <row r="15" spans="3:9" ht="15.75" x14ac:dyDescent="0.25">
      <c r="C15" s="19" t="s">
        <v>14</v>
      </c>
      <c r="D15" s="19"/>
      <c r="E15" s="19"/>
      <c r="F15" s="19"/>
      <c r="G15" s="19"/>
    </row>
    <row r="16" spans="3:9" x14ac:dyDescent="0.25">
      <c r="C16" s="20" t="e">
        <f>(G10/10)*(10000/H13)</f>
        <v>#DIV/0!</v>
      </c>
      <c r="D16" s="20"/>
      <c r="E16" s="22" t="s">
        <v>2</v>
      </c>
      <c r="F16" s="22"/>
      <c r="G16" s="22"/>
    </row>
    <row r="17" spans="3:8" x14ac:dyDescent="0.25">
      <c r="C17" s="21"/>
      <c r="D17" s="21"/>
      <c r="E17" s="23"/>
      <c r="F17" s="23"/>
      <c r="G17" s="23"/>
    </row>
    <row r="19" spans="3:8" ht="18" x14ac:dyDescent="0.25">
      <c r="C19" s="16" t="s">
        <v>15</v>
      </c>
      <c r="D19" s="16"/>
      <c r="E19" s="16"/>
      <c r="F19" s="16"/>
      <c r="G19" s="16"/>
      <c r="H19" s="16"/>
    </row>
    <row r="20" spans="3:8" x14ac:dyDescent="0.25">
      <c r="C20" s="14" t="e">
        <f>(G6/1000)*C16</f>
        <v>#DIV/0!</v>
      </c>
      <c r="D20" s="14"/>
      <c r="E20" s="14"/>
      <c r="F20" s="15" t="s">
        <v>7</v>
      </c>
      <c r="G20" s="15"/>
      <c r="H20" s="15"/>
    </row>
    <row r="21" spans="3:8" x14ac:dyDescent="0.25">
      <c r="C21" s="14"/>
      <c r="D21" s="14"/>
      <c r="E21" s="14"/>
      <c r="F21" s="15"/>
      <c r="G21" s="15"/>
      <c r="H21" s="15"/>
    </row>
  </sheetData>
  <sheetProtection algorithmName="SHA-512" hashValue="bA7J+31YEpphYe2xcP2BoBMtzWoJp/VHZFjD4QBF0Kx6nGhr7tcld9dKo+ECjPufye3p3sOT4fJHC4gPIGIFvA==" saltValue="O5lblGUwsseHMX04uMh2Ew==" spinCount="100000" sheet="1" objects="1" scenarios="1" selectLockedCells="1"/>
  <mergeCells count="9">
    <mergeCell ref="C19:H19"/>
    <mergeCell ref="C20:E21"/>
    <mergeCell ref="F20:H21"/>
    <mergeCell ref="C4:I4"/>
    <mergeCell ref="C10:F10"/>
    <mergeCell ref="C13:G13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I21"/>
  <sheetViews>
    <sheetView showGridLines="0" workbookViewId="0">
      <selection activeCell="H13" sqref="H13"/>
    </sheetView>
  </sheetViews>
  <sheetFormatPr defaultRowHeight="15" x14ac:dyDescent="0.25"/>
  <sheetData>
    <row r="1" spans="3:9" ht="15.75" x14ac:dyDescent="0.25">
      <c r="C1" s="5" t="s">
        <v>12</v>
      </c>
      <c r="D1" s="5"/>
      <c r="E1" s="5"/>
      <c r="F1" s="5"/>
      <c r="G1" s="5"/>
      <c r="H1" s="5"/>
      <c r="I1" s="5"/>
    </row>
    <row r="2" spans="3:9" ht="15.75" x14ac:dyDescent="0.25">
      <c r="C2" s="13" t="s">
        <v>11</v>
      </c>
      <c r="D2" s="5"/>
      <c r="E2" s="5"/>
      <c r="F2" s="5"/>
      <c r="G2" s="5"/>
      <c r="H2" s="5"/>
      <c r="I2" s="5"/>
    </row>
    <row r="4" spans="3:9" ht="15.75" x14ac:dyDescent="0.25">
      <c r="C4" s="17" t="s">
        <v>3</v>
      </c>
      <c r="D4" s="17"/>
      <c r="E4" s="17"/>
      <c r="F4" s="17"/>
      <c r="G4" s="17"/>
      <c r="H4" s="17"/>
      <c r="I4" s="17"/>
    </row>
    <row r="5" spans="3:9" ht="15.75" x14ac:dyDescent="0.25">
      <c r="C5" s="7"/>
      <c r="D5" s="7"/>
      <c r="E5" s="7"/>
      <c r="F5" s="7"/>
      <c r="G5" s="7"/>
      <c r="H5" s="7"/>
      <c r="I5" s="7"/>
    </row>
    <row r="6" spans="3:9" x14ac:dyDescent="0.25">
      <c r="C6" s="10" t="s">
        <v>10</v>
      </c>
      <c r="D6" s="10"/>
      <c r="E6" s="10"/>
      <c r="F6" s="3"/>
      <c r="G6" s="11">
        <v>180</v>
      </c>
      <c r="H6" t="s">
        <v>0</v>
      </c>
    </row>
    <row r="7" spans="3:9" x14ac:dyDescent="0.25">
      <c r="C7" s="8" t="s">
        <v>6</v>
      </c>
      <c r="D7" s="9"/>
      <c r="E7" s="9"/>
      <c r="F7" s="9"/>
      <c r="G7" s="9"/>
      <c r="H7" s="9"/>
    </row>
    <row r="8" spans="3:9" x14ac:dyDescent="0.25">
      <c r="C8" s="8" t="s">
        <v>1</v>
      </c>
      <c r="D8" s="9"/>
      <c r="E8" s="9"/>
      <c r="F8" s="9"/>
      <c r="G8" s="9"/>
      <c r="H8" s="9"/>
    </row>
    <row r="10" spans="3:9" x14ac:dyDescent="0.25">
      <c r="C10" s="18" t="s">
        <v>8</v>
      </c>
      <c r="D10" s="18"/>
      <c r="E10" s="18"/>
      <c r="F10" s="18"/>
      <c r="G10" s="12">
        <v>63</v>
      </c>
      <c r="H10" s="6" t="s">
        <v>4</v>
      </c>
    </row>
    <row r="11" spans="3:9" x14ac:dyDescent="0.25">
      <c r="C11" s="8" t="s">
        <v>13</v>
      </c>
      <c r="D11" s="4"/>
      <c r="E11" s="4"/>
      <c r="F11" s="4"/>
      <c r="H11" s="6"/>
    </row>
    <row r="13" spans="3:9" x14ac:dyDescent="0.25">
      <c r="C13" s="18" t="s">
        <v>9</v>
      </c>
      <c r="D13" s="18"/>
      <c r="E13" s="18"/>
      <c r="F13" s="18"/>
      <c r="G13" s="18"/>
      <c r="H13" s="11">
        <v>0.9</v>
      </c>
      <c r="I13" s="6" t="s">
        <v>5</v>
      </c>
    </row>
    <row r="15" spans="3:9" ht="15.75" x14ac:dyDescent="0.25">
      <c r="C15" s="19" t="s">
        <v>14</v>
      </c>
      <c r="D15" s="19"/>
      <c r="E15" s="19"/>
      <c r="F15" s="19"/>
      <c r="G15" s="19"/>
    </row>
    <row r="16" spans="3:9" x14ac:dyDescent="0.25">
      <c r="C16" s="20">
        <f>(G10/10)*(10000/H13)</f>
        <v>70000</v>
      </c>
      <c r="D16" s="20"/>
      <c r="E16" s="22" t="s">
        <v>2</v>
      </c>
      <c r="F16" s="22"/>
      <c r="G16" s="22"/>
    </row>
    <row r="17" spans="3:8" x14ac:dyDescent="0.25">
      <c r="C17" s="21"/>
      <c r="D17" s="21"/>
      <c r="E17" s="23"/>
      <c r="F17" s="23"/>
      <c r="G17" s="23"/>
    </row>
    <row r="19" spans="3:8" ht="18" x14ac:dyDescent="0.25">
      <c r="C19" s="16" t="s">
        <v>15</v>
      </c>
      <c r="D19" s="16"/>
      <c r="E19" s="16"/>
      <c r="F19" s="16"/>
      <c r="G19" s="16"/>
      <c r="H19" s="16"/>
    </row>
    <row r="20" spans="3:8" x14ac:dyDescent="0.25">
      <c r="C20" s="14">
        <f>(G6/1000)*C16</f>
        <v>12600</v>
      </c>
      <c r="D20" s="14"/>
      <c r="E20" s="14"/>
      <c r="F20" s="15" t="s">
        <v>7</v>
      </c>
      <c r="G20" s="15"/>
      <c r="H20" s="15"/>
    </row>
    <row r="21" spans="3:8" x14ac:dyDescent="0.25">
      <c r="C21" s="14"/>
      <c r="D21" s="14"/>
      <c r="E21" s="14"/>
      <c r="F21" s="15"/>
      <c r="G21" s="15"/>
      <c r="H21" s="15"/>
    </row>
  </sheetData>
  <sheetProtection algorithmName="SHA-512" hashValue="4e/IsoGwIJ9NS185X3C+6EB0IQ2xKdSQ0BzZTZtpG3JIV/eKB7oib1HLCW1ZzGzpheVeUJb4fT/AgzuZdhbTjQ==" saltValue="4JH+fa38NibVwJ3bklPtDg==" spinCount="100000" sheet="1" objects="1" scenarios="1" selectLockedCells="1"/>
  <mergeCells count="9">
    <mergeCell ref="C20:E21"/>
    <mergeCell ref="F20:H21"/>
    <mergeCell ref="C19:H19"/>
    <mergeCell ref="C4:I4"/>
    <mergeCell ref="C10:F10"/>
    <mergeCell ref="C13:G13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I21"/>
  <sheetViews>
    <sheetView showGridLines="0" workbookViewId="0">
      <selection activeCell="H13" sqref="H13"/>
    </sheetView>
  </sheetViews>
  <sheetFormatPr defaultRowHeight="15" x14ac:dyDescent="0.25"/>
  <sheetData>
    <row r="1" spans="3:9" ht="15.75" x14ac:dyDescent="0.25">
      <c r="C1" s="5" t="s">
        <v>12</v>
      </c>
      <c r="D1" s="5"/>
      <c r="E1" s="5"/>
      <c r="F1" s="5"/>
      <c r="G1" s="5"/>
      <c r="H1" s="5"/>
      <c r="I1" s="5"/>
    </row>
    <row r="2" spans="3:9" ht="15.75" x14ac:dyDescent="0.25">
      <c r="I2" s="5"/>
    </row>
    <row r="4" spans="3:9" ht="15.75" x14ac:dyDescent="0.25">
      <c r="C4" s="17" t="s">
        <v>3</v>
      </c>
      <c r="D4" s="17"/>
      <c r="E4" s="17"/>
      <c r="F4" s="17"/>
      <c r="G4" s="17"/>
      <c r="H4" s="17"/>
      <c r="I4" s="17"/>
    </row>
    <row r="5" spans="3:9" ht="15.75" x14ac:dyDescent="0.25">
      <c r="C5" s="7"/>
      <c r="D5" s="7"/>
      <c r="E5" s="7"/>
      <c r="F5" s="7"/>
      <c r="G5" s="7"/>
      <c r="H5" s="7"/>
      <c r="I5" s="7"/>
    </row>
    <row r="6" spans="3:9" x14ac:dyDescent="0.25">
      <c r="C6" s="10" t="s">
        <v>10</v>
      </c>
      <c r="D6" s="10"/>
      <c r="E6" s="10"/>
      <c r="F6" s="4"/>
      <c r="G6" s="11"/>
      <c r="H6" t="s">
        <v>0</v>
      </c>
    </row>
    <row r="7" spans="3:9" x14ac:dyDescent="0.25">
      <c r="C7" s="8" t="s">
        <v>6</v>
      </c>
      <c r="D7" s="9"/>
      <c r="E7" s="9"/>
      <c r="F7" s="9"/>
      <c r="G7" s="9"/>
      <c r="H7" s="9"/>
    </row>
    <row r="8" spans="3:9" x14ac:dyDescent="0.25">
      <c r="C8" s="8" t="s">
        <v>1</v>
      </c>
      <c r="D8" s="9"/>
      <c r="E8" s="9"/>
      <c r="F8" s="9"/>
      <c r="G8" s="9"/>
      <c r="H8" s="9"/>
    </row>
    <row r="10" spans="3:9" x14ac:dyDescent="0.25">
      <c r="C10" s="18" t="s">
        <v>8</v>
      </c>
      <c r="D10" s="18"/>
      <c r="E10" s="18"/>
      <c r="F10" s="18"/>
      <c r="G10" s="12"/>
      <c r="H10" s="6" t="s">
        <v>4</v>
      </c>
    </row>
    <row r="11" spans="3:9" x14ac:dyDescent="0.25">
      <c r="C11" s="8" t="s">
        <v>13</v>
      </c>
      <c r="D11" s="4"/>
      <c r="E11" s="4"/>
      <c r="F11" s="4"/>
      <c r="H11" s="6"/>
    </row>
    <row r="13" spans="3:9" x14ac:dyDescent="0.25">
      <c r="C13" s="18" t="s">
        <v>9</v>
      </c>
      <c r="D13" s="18"/>
      <c r="E13" s="18"/>
      <c r="F13" s="18"/>
      <c r="G13" s="18"/>
      <c r="H13" s="11"/>
      <c r="I13" s="6" t="s">
        <v>5</v>
      </c>
    </row>
    <row r="15" spans="3:9" ht="15.75" x14ac:dyDescent="0.25">
      <c r="C15" s="19" t="s">
        <v>14</v>
      </c>
      <c r="D15" s="19"/>
      <c r="E15" s="19"/>
      <c r="F15" s="19"/>
      <c r="G15" s="19"/>
    </row>
    <row r="16" spans="3:9" x14ac:dyDescent="0.25">
      <c r="C16" s="20" t="e">
        <f>(G10/10)*(10000/H13)</f>
        <v>#DIV/0!</v>
      </c>
      <c r="D16" s="20"/>
      <c r="E16" s="22" t="s">
        <v>2</v>
      </c>
      <c r="F16" s="22"/>
      <c r="G16" s="22"/>
    </row>
    <row r="17" spans="3:8" x14ac:dyDescent="0.25">
      <c r="C17" s="21"/>
      <c r="D17" s="21"/>
      <c r="E17" s="23"/>
      <c r="F17" s="23"/>
      <c r="G17" s="23"/>
    </row>
    <row r="19" spans="3:8" ht="18" x14ac:dyDescent="0.25">
      <c r="C19" s="16" t="s">
        <v>15</v>
      </c>
      <c r="D19" s="16"/>
      <c r="E19" s="16"/>
      <c r="F19" s="16"/>
      <c r="G19" s="16"/>
      <c r="H19" s="16"/>
    </row>
    <row r="20" spans="3:8" x14ac:dyDescent="0.25">
      <c r="C20" s="14" t="e">
        <f>(G6/1000)*C16</f>
        <v>#DIV/0!</v>
      </c>
      <c r="D20" s="14"/>
      <c r="E20" s="14"/>
      <c r="F20" s="15" t="s">
        <v>7</v>
      </c>
      <c r="G20" s="15"/>
      <c r="H20" s="15"/>
    </row>
    <row r="21" spans="3:8" x14ac:dyDescent="0.25">
      <c r="C21" s="14"/>
      <c r="D21" s="14"/>
      <c r="E21" s="14"/>
      <c r="F21" s="15"/>
      <c r="G21" s="15"/>
      <c r="H21" s="15"/>
    </row>
  </sheetData>
  <sheetProtection algorithmName="SHA-512" hashValue="cjq1aujpTJncgz6nqj/L2REpqdhuL5mnCW4cs52tPJ7aeXoIS9tzFdH/zo30M2u4CFoAEbfR2JSljmwDCQ9lHg==" saltValue="pk0iXV9bEh3ojwlCfV2tpw==" spinCount="100000" sheet="1" objects="1" scenarios="1" selectLockedCells="1"/>
  <mergeCells count="9">
    <mergeCell ref="C19:H19"/>
    <mergeCell ref="C20:E21"/>
    <mergeCell ref="F20:H21"/>
    <mergeCell ref="C4:I4"/>
    <mergeCell ref="C10:F10"/>
    <mergeCell ref="C13:G13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I21"/>
  <sheetViews>
    <sheetView showGridLines="0" tabSelected="1" workbookViewId="0">
      <selection activeCell="G6" sqref="G6"/>
    </sheetView>
  </sheetViews>
  <sheetFormatPr defaultRowHeight="15" x14ac:dyDescent="0.25"/>
  <sheetData>
    <row r="1" spans="3:9" ht="15.75" x14ac:dyDescent="0.25">
      <c r="C1" s="5" t="s">
        <v>12</v>
      </c>
      <c r="D1" s="5"/>
      <c r="E1" s="5"/>
      <c r="F1" s="5"/>
      <c r="G1" s="5"/>
      <c r="H1" s="5"/>
      <c r="I1" s="5"/>
    </row>
    <row r="2" spans="3:9" ht="15.75" x14ac:dyDescent="0.25">
      <c r="I2" s="5"/>
    </row>
    <row r="4" spans="3:9" ht="15.75" x14ac:dyDescent="0.25">
      <c r="C4" s="17" t="s">
        <v>3</v>
      </c>
      <c r="D4" s="17"/>
      <c r="E4" s="17"/>
      <c r="F4" s="17"/>
      <c r="G4" s="17"/>
      <c r="H4" s="17"/>
      <c r="I4" s="17"/>
    </row>
    <row r="5" spans="3:9" ht="15.75" x14ac:dyDescent="0.25">
      <c r="C5" s="7"/>
      <c r="D5" s="7"/>
      <c r="E5" s="7"/>
      <c r="F5" s="7"/>
      <c r="G5" s="7"/>
      <c r="H5" s="7"/>
      <c r="I5" s="7"/>
    </row>
    <row r="6" spans="3:9" x14ac:dyDescent="0.25">
      <c r="C6" s="10" t="s">
        <v>10</v>
      </c>
      <c r="D6" s="10"/>
      <c r="E6" s="10"/>
      <c r="F6" s="4"/>
      <c r="G6" s="11"/>
      <c r="H6" t="s">
        <v>0</v>
      </c>
    </row>
    <row r="7" spans="3:9" x14ac:dyDescent="0.25">
      <c r="C7" s="8" t="s">
        <v>6</v>
      </c>
      <c r="D7" s="9"/>
      <c r="E7" s="9"/>
      <c r="F7" s="9"/>
      <c r="G7" s="9"/>
      <c r="H7" s="9"/>
    </row>
    <row r="8" spans="3:9" x14ac:dyDescent="0.25">
      <c r="C8" s="8" t="s">
        <v>1</v>
      </c>
      <c r="D8" s="9"/>
      <c r="E8" s="9"/>
      <c r="F8" s="9"/>
      <c r="G8" s="9"/>
      <c r="H8" s="9"/>
    </row>
    <row r="10" spans="3:9" x14ac:dyDescent="0.25">
      <c r="C10" s="18" t="s">
        <v>8</v>
      </c>
      <c r="D10" s="18"/>
      <c r="E10" s="18"/>
      <c r="F10" s="18"/>
      <c r="G10" s="12"/>
      <c r="H10" s="6" t="s">
        <v>4</v>
      </c>
    </row>
    <row r="11" spans="3:9" x14ac:dyDescent="0.25">
      <c r="C11" s="8" t="s">
        <v>13</v>
      </c>
      <c r="D11" s="4"/>
      <c r="E11" s="4"/>
      <c r="F11" s="4"/>
      <c r="H11" s="6"/>
    </row>
    <row r="13" spans="3:9" x14ac:dyDescent="0.25">
      <c r="C13" s="18" t="s">
        <v>9</v>
      </c>
      <c r="D13" s="18"/>
      <c r="E13" s="18"/>
      <c r="F13" s="18"/>
      <c r="G13" s="18"/>
      <c r="H13" s="11"/>
      <c r="I13" s="6" t="s">
        <v>5</v>
      </c>
    </row>
    <row r="15" spans="3:9" ht="15.75" x14ac:dyDescent="0.25">
      <c r="C15" s="19" t="s">
        <v>14</v>
      </c>
      <c r="D15" s="19"/>
      <c r="E15" s="19"/>
      <c r="F15" s="19"/>
      <c r="G15" s="19"/>
    </row>
    <row r="16" spans="3:9" x14ac:dyDescent="0.25">
      <c r="C16" s="20" t="e">
        <f>(G10/10)*(10000/H13)</f>
        <v>#DIV/0!</v>
      </c>
      <c r="D16" s="20"/>
      <c r="E16" s="22" t="s">
        <v>2</v>
      </c>
      <c r="F16" s="22"/>
      <c r="G16" s="22"/>
    </row>
    <row r="17" spans="3:8" x14ac:dyDescent="0.25">
      <c r="C17" s="21"/>
      <c r="D17" s="21"/>
      <c r="E17" s="23"/>
      <c r="F17" s="23"/>
      <c r="G17" s="23"/>
    </row>
    <row r="19" spans="3:8" ht="18" x14ac:dyDescent="0.25">
      <c r="C19" s="16" t="s">
        <v>15</v>
      </c>
      <c r="D19" s="16"/>
      <c r="E19" s="16"/>
      <c r="F19" s="16"/>
      <c r="G19" s="16"/>
      <c r="H19" s="16"/>
    </row>
    <row r="20" spans="3:8" x14ac:dyDescent="0.25">
      <c r="C20" s="14" t="e">
        <f>(G6/1000)*C16</f>
        <v>#DIV/0!</v>
      </c>
      <c r="D20" s="14"/>
      <c r="E20" s="14"/>
      <c r="F20" s="15" t="s">
        <v>7</v>
      </c>
      <c r="G20" s="15"/>
      <c r="H20" s="15"/>
    </row>
    <row r="21" spans="3:8" x14ac:dyDescent="0.25">
      <c r="C21" s="14"/>
      <c r="D21" s="14"/>
      <c r="E21" s="14"/>
      <c r="F21" s="15"/>
      <c r="G21" s="15"/>
      <c r="H21" s="15"/>
    </row>
  </sheetData>
  <sheetProtection algorithmName="SHA-512" hashValue="PVdIyWP5bgpwLCyQ3CREtbuk3X/Wb+rfOEDOO8oyuYH6eEcTPFa6mHX7Vo6ekAubqUXBU9jPaK+nf7EskKxmVg==" saltValue="5TjnmoFhnxTPj6XC6JvI1g==" spinCount="100000" sheet="1" objects="1" scenarios="1" selectLockedCells="1"/>
  <mergeCells count="9">
    <mergeCell ref="C19:H19"/>
    <mergeCell ref="C20:E21"/>
    <mergeCell ref="F20:H21"/>
    <mergeCell ref="C4:I4"/>
    <mergeCell ref="C10:F10"/>
    <mergeCell ref="C13:G13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I21"/>
  <sheetViews>
    <sheetView showGridLines="0" workbookViewId="0">
      <selection activeCell="G6" sqref="G6"/>
    </sheetView>
  </sheetViews>
  <sheetFormatPr defaultRowHeight="15" x14ac:dyDescent="0.25"/>
  <sheetData>
    <row r="1" spans="3:9" ht="15.75" x14ac:dyDescent="0.25">
      <c r="C1" s="5" t="s">
        <v>12</v>
      </c>
      <c r="D1" s="5"/>
      <c r="E1" s="5"/>
      <c r="F1" s="5"/>
      <c r="G1" s="5"/>
      <c r="H1" s="5"/>
      <c r="I1" s="5"/>
    </row>
    <row r="2" spans="3:9" ht="15.75" x14ac:dyDescent="0.25">
      <c r="I2" s="5"/>
    </row>
    <row r="4" spans="3:9" ht="15.75" x14ac:dyDescent="0.25">
      <c r="C4" s="17" t="s">
        <v>3</v>
      </c>
      <c r="D4" s="17"/>
      <c r="E4" s="17"/>
      <c r="F4" s="17"/>
      <c r="G4" s="17"/>
      <c r="H4" s="17"/>
      <c r="I4" s="17"/>
    </row>
    <row r="5" spans="3:9" ht="15.75" x14ac:dyDescent="0.25">
      <c r="C5" s="7"/>
      <c r="D5" s="7"/>
      <c r="E5" s="7"/>
      <c r="F5" s="7"/>
      <c r="G5" s="7"/>
      <c r="H5" s="7"/>
      <c r="I5" s="7"/>
    </row>
    <row r="6" spans="3:9" x14ac:dyDescent="0.25">
      <c r="C6" s="10" t="s">
        <v>10</v>
      </c>
      <c r="D6" s="10"/>
      <c r="E6" s="10"/>
      <c r="F6" s="4"/>
      <c r="G6" s="11"/>
      <c r="H6" t="s">
        <v>0</v>
      </c>
    </row>
    <row r="7" spans="3:9" x14ac:dyDescent="0.25">
      <c r="C7" s="8" t="s">
        <v>6</v>
      </c>
      <c r="D7" s="9"/>
      <c r="E7" s="9"/>
      <c r="F7" s="9"/>
      <c r="G7" s="9"/>
      <c r="H7" s="9"/>
    </row>
    <row r="8" spans="3:9" x14ac:dyDescent="0.25">
      <c r="C8" s="8" t="s">
        <v>1</v>
      </c>
      <c r="D8" s="9"/>
      <c r="E8" s="9"/>
      <c r="F8" s="9"/>
      <c r="G8" s="9"/>
      <c r="H8" s="9"/>
    </row>
    <row r="10" spans="3:9" x14ac:dyDescent="0.25">
      <c r="C10" s="18" t="s">
        <v>8</v>
      </c>
      <c r="D10" s="18"/>
      <c r="E10" s="18"/>
      <c r="F10" s="18"/>
      <c r="G10" s="12"/>
      <c r="H10" s="6" t="s">
        <v>4</v>
      </c>
    </row>
    <row r="11" spans="3:9" x14ac:dyDescent="0.25">
      <c r="C11" s="8" t="s">
        <v>13</v>
      </c>
      <c r="D11" s="4"/>
      <c r="E11" s="4"/>
      <c r="F11" s="4"/>
      <c r="H11" s="6"/>
    </row>
    <row r="13" spans="3:9" x14ac:dyDescent="0.25">
      <c r="C13" s="18" t="s">
        <v>9</v>
      </c>
      <c r="D13" s="18"/>
      <c r="E13" s="18"/>
      <c r="F13" s="18"/>
      <c r="G13" s="18"/>
      <c r="H13" s="11"/>
      <c r="I13" s="6" t="s">
        <v>5</v>
      </c>
    </row>
    <row r="15" spans="3:9" ht="15.75" x14ac:dyDescent="0.25">
      <c r="C15" s="19" t="s">
        <v>14</v>
      </c>
      <c r="D15" s="19"/>
      <c r="E15" s="19"/>
      <c r="F15" s="19"/>
      <c r="G15" s="19"/>
    </row>
    <row r="16" spans="3:9" x14ac:dyDescent="0.25">
      <c r="C16" s="20" t="e">
        <f>(G10/10)*(10000/H13)</f>
        <v>#DIV/0!</v>
      </c>
      <c r="D16" s="20"/>
      <c r="E16" s="22" t="s">
        <v>2</v>
      </c>
      <c r="F16" s="22"/>
      <c r="G16" s="22"/>
    </row>
    <row r="17" spans="3:8" x14ac:dyDescent="0.25">
      <c r="C17" s="21"/>
      <c r="D17" s="21"/>
      <c r="E17" s="23"/>
      <c r="F17" s="23"/>
      <c r="G17" s="23"/>
    </row>
    <row r="19" spans="3:8" ht="18" x14ac:dyDescent="0.25">
      <c r="C19" s="16" t="s">
        <v>15</v>
      </c>
      <c r="D19" s="16"/>
      <c r="E19" s="16"/>
      <c r="F19" s="16"/>
      <c r="G19" s="16"/>
      <c r="H19" s="16"/>
    </row>
    <row r="20" spans="3:8" x14ac:dyDescent="0.25">
      <c r="C20" s="14" t="e">
        <f>(G6/1000)*C16</f>
        <v>#DIV/0!</v>
      </c>
      <c r="D20" s="14"/>
      <c r="E20" s="14"/>
      <c r="F20" s="15" t="s">
        <v>7</v>
      </c>
      <c r="G20" s="15"/>
      <c r="H20" s="15"/>
    </row>
    <row r="21" spans="3:8" x14ac:dyDescent="0.25">
      <c r="C21" s="14"/>
      <c r="D21" s="14"/>
      <c r="E21" s="14"/>
      <c r="F21" s="15"/>
      <c r="G21" s="15"/>
      <c r="H21" s="15"/>
    </row>
  </sheetData>
  <sheetProtection algorithmName="SHA-512" hashValue="AvAvSO0PoOAUrMBSncAJWkqQI9w1HfV6ZwsaDVOlg9hwDy+lkOhUXArk6Q8sPG0xcZBMTPLxaknsXp45Jwx2cw==" saltValue="7tqhJRAojc+xdmf7fV8RzQ==" spinCount="100000" sheet="1" objects="1" scenarios="1" selectLockedCells="1"/>
  <mergeCells count="9">
    <mergeCell ref="C19:H19"/>
    <mergeCell ref="C20:E21"/>
    <mergeCell ref="F20:H21"/>
    <mergeCell ref="C4:I4"/>
    <mergeCell ref="C10:F10"/>
    <mergeCell ref="C13:G13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I21"/>
  <sheetViews>
    <sheetView showGridLines="0" workbookViewId="0">
      <selection activeCell="G6" sqref="G6"/>
    </sheetView>
  </sheetViews>
  <sheetFormatPr defaultRowHeight="15" x14ac:dyDescent="0.25"/>
  <sheetData>
    <row r="1" spans="3:9" ht="15.75" x14ac:dyDescent="0.25">
      <c r="C1" s="5" t="s">
        <v>12</v>
      </c>
      <c r="D1" s="5"/>
      <c r="E1" s="5"/>
      <c r="F1" s="5"/>
      <c r="G1" s="5"/>
      <c r="H1" s="5"/>
      <c r="I1" s="5"/>
    </row>
    <row r="2" spans="3:9" ht="15.75" x14ac:dyDescent="0.25">
      <c r="I2" s="5"/>
    </row>
    <row r="4" spans="3:9" ht="15.75" x14ac:dyDescent="0.25">
      <c r="C4" s="17" t="s">
        <v>3</v>
      </c>
      <c r="D4" s="17"/>
      <c r="E4" s="17"/>
      <c r="F4" s="17"/>
      <c r="G4" s="17"/>
      <c r="H4" s="17"/>
      <c r="I4" s="17"/>
    </row>
    <row r="5" spans="3:9" ht="15.75" x14ac:dyDescent="0.25">
      <c r="C5" s="7"/>
      <c r="D5" s="7"/>
      <c r="E5" s="7"/>
      <c r="F5" s="7"/>
      <c r="G5" s="7"/>
      <c r="H5" s="7"/>
      <c r="I5" s="7"/>
    </row>
    <row r="6" spans="3:9" x14ac:dyDescent="0.25">
      <c r="C6" s="10" t="s">
        <v>10</v>
      </c>
      <c r="D6" s="10"/>
      <c r="E6" s="10"/>
      <c r="F6" s="4"/>
      <c r="G6" s="11"/>
      <c r="H6" t="s">
        <v>0</v>
      </c>
    </row>
    <row r="7" spans="3:9" x14ac:dyDescent="0.25">
      <c r="C7" s="8" t="s">
        <v>6</v>
      </c>
      <c r="D7" s="9"/>
      <c r="E7" s="9"/>
      <c r="F7" s="9"/>
      <c r="G7" s="9"/>
      <c r="H7" s="9"/>
    </row>
    <row r="8" spans="3:9" x14ac:dyDescent="0.25">
      <c r="C8" s="8" t="s">
        <v>1</v>
      </c>
      <c r="D8" s="9"/>
      <c r="E8" s="9"/>
      <c r="F8" s="9"/>
      <c r="G8" s="9"/>
      <c r="H8" s="9"/>
    </row>
    <row r="10" spans="3:9" x14ac:dyDescent="0.25">
      <c r="C10" s="18" t="s">
        <v>8</v>
      </c>
      <c r="D10" s="18"/>
      <c r="E10" s="18"/>
      <c r="F10" s="18"/>
      <c r="G10" s="12"/>
      <c r="H10" s="6" t="s">
        <v>4</v>
      </c>
    </row>
    <row r="11" spans="3:9" x14ac:dyDescent="0.25">
      <c r="C11" s="8" t="s">
        <v>13</v>
      </c>
      <c r="D11" s="4"/>
      <c r="E11" s="4"/>
      <c r="F11" s="4"/>
      <c r="H11" s="6"/>
    </row>
    <row r="13" spans="3:9" x14ac:dyDescent="0.25">
      <c r="C13" s="18" t="s">
        <v>9</v>
      </c>
      <c r="D13" s="18"/>
      <c r="E13" s="18"/>
      <c r="F13" s="18"/>
      <c r="G13" s="18"/>
      <c r="H13" s="11"/>
      <c r="I13" s="6" t="s">
        <v>5</v>
      </c>
    </row>
    <row r="15" spans="3:9" ht="15.75" x14ac:dyDescent="0.25">
      <c r="C15" s="19" t="s">
        <v>14</v>
      </c>
      <c r="D15" s="19"/>
      <c r="E15" s="19"/>
      <c r="F15" s="19"/>
      <c r="G15" s="19"/>
    </row>
    <row r="16" spans="3:9" x14ac:dyDescent="0.25">
      <c r="C16" s="20" t="e">
        <f>(G10/10)*(10000/H13)</f>
        <v>#DIV/0!</v>
      </c>
      <c r="D16" s="20"/>
      <c r="E16" s="22" t="s">
        <v>2</v>
      </c>
      <c r="F16" s="22"/>
      <c r="G16" s="22"/>
    </row>
    <row r="17" spans="3:8" x14ac:dyDescent="0.25">
      <c r="C17" s="21"/>
      <c r="D17" s="21"/>
      <c r="E17" s="23"/>
      <c r="F17" s="23"/>
      <c r="G17" s="23"/>
    </row>
    <row r="19" spans="3:8" ht="18" x14ac:dyDescent="0.25">
      <c r="C19" s="16" t="s">
        <v>15</v>
      </c>
      <c r="D19" s="16"/>
      <c r="E19" s="16"/>
      <c r="F19" s="16"/>
      <c r="G19" s="16"/>
      <c r="H19" s="16"/>
    </row>
    <row r="20" spans="3:8" x14ac:dyDescent="0.25">
      <c r="C20" s="14" t="e">
        <f>(G6/1000)*C16</f>
        <v>#DIV/0!</v>
      </c>
      <c r="D20" s="14"/>
      <c r="E20" s="14"/>
      <c r="F20" s="15" t="s">
        <v>7</v>
      </c>
      <c r="G20" s="15"/>
      <c r="H20" s="15"/>
    </row>
    <row r="21" spans="3:8" x14ac:dyDescent="0.25">
      <c r="C21" s="14"/>
      <c r="D21" s="14"/>
      <c r="E21" s="14"/>
      <c r="F21" s="15"/>
      <c r="G21" s="15"/>
      <c r="H21" s="15"/>
    </row>
  </sheetData>
  <sheetProtection algorithmName="SHA-512" hashValue="mHoulfnVOOs/dm9aWRhKl3vcFJuwIq9sTuQHUeNSTB0whMnuOfLsveyCVVHBNKk0wCGEnJBMZXw+nCy7DofHgA==" saltValue="Ig3N5fTaHnp7WuLvbgJc1Q==" spinCount="100000" sheet="1" objects="1" scenarios="1" selectLockedCells="1"/>
  <mergeCells count="9">
    <mergeCell ref="C19:H19"/>
    <mergeCell ref="C20:E21"/>
    <mergeCell ref="F20:H21"/>
    <mergeCell ref="C4:I4"/>
    <mergeCell ref="C10:F10"/>
    <mergeCell ref="C13:G13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I21"/>
  <sheetViews>
    <sheetView showGridLines="0" workbookViewId="0">
      <selection activeCell="G6" sqref="G6"/>
    </sheetView>
  </sheetViews>
  <sheetFormatPr defaultRowHeight="15" x14ac:dyDescent="0.25"/>
  <sheetData>
    <row r="1" spans="3:9" ht="15.75" x14ac:dyDescent="0.25">
      <c r="C1" s="5" t="s">
        <v>12</v>
      </c>
      <c r="D1" s="5"/>
      <c r="E1" s="5"/>
      <c r="F1" s="5"/>
      <c r="G1" s="5"/>
      <c r="H1" s="5"/>
      <c r="I1" s="5"/>
    </row>
    <row r="2" spans="3:9" ht="15.75" x14ac:dyDescent="0.25">
      <c r="I2" s="5"/>
    </row>
    <row r="4" spans="3:9" ht="15.75" x14ac:dyDescent="0.25">
      <c r="C4" s="17" t="s">
        <v>3</v>
      </c>
      <c r="D4" s="17"/>
      <c r="E4" s="17"/>
      <c r="F4" s="17"/>
      <c r="G4" s="17"/>
      <c r="H4" s="17"/>
      <c r="I4" s="17"/>
    </row>
    <row r="5" spans="3:9" ht="15.75" x14ac:dyDescent="0.25">
      <c r="C5" s="7"/>
      <c r="D5" s="7"/>
      <c r="E5" s="7"/>
      <c r="F5" s="7"/>
      <c r="G5" s="7"/>
      <c r="H5" s="7"/>
      <c r="I5" s="7"/>
    </row>
    <row r="6" spans="3:9" x14ac:dyDescent="0.25">
      <c r="C6" s="10" t="s">
        <v>10</v>
      </c>
      <c r="D6" s="10"/>
      <c r="E6" s="10"/>
      <c r="F6" s="4"/>
      <c r="G6" s="11"/>
      <c r="H6" t="s">
        <v>0</v>
      </c>
    </row>
    <row r="7" spans="3:9" x14ac:dyDescent="0.25">
      <c r="C7" s="8" t="s">
        <v>6</v>
      </c>
      <c r="D7" s="9"/>
      <c r="E7" s="9"/>
      <c r="F7" s="9"/>
      <c r="G7" s="9"/>
      <c r="H7" s="9"/>
    </row>
    <row r="8" spans="3:9" x14ac:dyDescent="0.25">
      <c r="C8" s="8" t="s">
        <v>1</v>
      </c>
      <c r="D8" s="9"/>
      <c r="E8" s="9"/>
      <c r="F8" s="9"/>
      <c r="G8" s="9"/>
      <c r="H8" s="9"/>
    </row>
    <row r="10" spans="3:9" x14ac:dyDescent="0.25">
      <c r="C10" s="18" t="s">
        <v>8</v>
      </c>
      <c r="D10" s="18"/>
      <c r="E10" s="18"/>
      <c r="F10" s="18"/>
      <c r="G10" s="12"/>
      <c r="H10" s="6" t="s">
        <v>4</v>
      </c>
    </row>
    <row r="11" spans="3:9" x14ac:dyDescent="0.25">
      <c r="C11" s="8" t="s">
        <v>13</v>
      </c>
      <c r="D11" s="4"/>
      <c r="E11" s="4"/>
      <c r="F11" s="4"/>
      <c r="H11" s="6"/>
    </row>
    <row r="13" spans="3:9" x14ac:dyDescent="0.25">
      <c r="C13" s="18" t="s">
        <v>9</v>
      </c>
      <c r="D13" s="18"/>
      <c r="E13" s="18"/>
      <c r="F13" s="18"/>
      <c r="G13" s="18"/>
      <c r="H13" s="11"/>
      <c r="I13" s="6" t="s">
        <v>5</v>
      </c>
    </row>
    <row r="15" spans="3:9" ht="15.75" x14ac:dyDescent="0.25">
      <c r="C15" s="19" t="s">
        <v>14</v>
      </c>
      <c r="D15" s="19"/>
      <c r="E15" s="19"/>
      <c r="F15" s="19"/>
      <c r="G15" s="19"/>
    </row>
    <row r="16" spans="3:9" x14ac:dyDescent="0.25">
      <c r="C16" s="20" t="e">
        <f>(G10/10)*(10000/H13)</f>
        <v>#DIV/0!</v>
      </c>
      <c r="D16" s="20"/>
      <c r="E16" s="22" t="s">
        <v>2</v>
      </c>
      <c r="F16" s="22"/>
      <c r="G16" s="22"/>
    </row>
    <row r="17" spans="3:8" x14ac:dyDescent="0.25">
      <c r="C17" s="21"/>
      <c r="D17" s="21"/>
      <c r="E17" s="23"/>
      <c r="F17" s="23"/>
      <c r="G17" s="23"/>
    </row>
    <row r="19" spans="3:8" ht="18" x14ac:dyDescent="0.25">
      <c r="C19" s="16" t="s">
        <v>15</v>
      </c>
      <c r="D19" s="16"/>
      <c r="E19" s="16"/>
      <c r="F19" s="16"/>
      <c r="G19" s="16"/>
      <c r="H19" s="16"/>
    </row>
    <row r="20" spans="3:8" x14ac:dyDescent="0.25">
      <c r="C20" s="14" t="e">
        <f>(G6/1000)*C16</f>
        <v>#DIV/0!</v>
      </c>
      <c r="D20" s="14"/>
      <c r="E20" s="14"/>
      <c r="F20" s="15" t="s">
        <v>7</v>
      </c>
      <c r="G20" s="15"/>
      <c r="H20" s="15"/>
    </row>
    <row r="21" spans="3:8" x14ac:dyDescent="0.25">
      <c r="C21" s="14"/>
      <c r="D21" s="14"/>
      <c r="E21" s="14"/>
      <c r="F21" s="15"/>
      <c r="G21" s="15"/>
      <c r="H21" s="15"/>
    </row>
  </sheetData>
  <sheetProtection algorithmName="SHA-512" hashValue="K2htNHcFVCnFrtFw5dsAdhhA1Yx0tdj7CVrJeQEGAX6Q5cWjdAzM1DM0xXyAVeH0ftThgQHs/Xk1u7GeVU25ng==" saltValue="MiLB3avvDlnw/FVaE8kwig==" spinCount="100000" sheet="1" objects="1" scenarios="1" selectLockedCells="1"/>
  <mergeCells count="9">
    <mergeCell ref="C19:H19"/>
    <mergeCell ref="C20:E21"/>
    <mergeCell ref="F20:H21"/>
    <mergeCell ref="C4:I4"/>
    <mergeCell ref="C10:F10"/>
    <mergeCell ref="C13:G13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I21"/>
  <sheetViews>
    <sheetView showGridLines="0" workbookViewId="0">
      <selection activeCell="G6" sqref="G6"/>
    </sheetView>
  </sheetViews>
  <sheetFormatPr defaultRowHeight="15" x14ac:dyDescent="0.25"/>
  <sheetData>
    <row r="1" spans="3:9" ht="15.75" x14ac:dyDescent="0.25">
      <c r="C1" s="5" t="s">
        <v>12</v>
      </c>
      <c r="D1" s="5"/>
      <c r="E1" s="5"/>
      <c r="F1" s="5"/>
      <c r="G1" s="5"/>
      <c r="H1" s="5"/>
      <c r="I1" s="5"/>
    </row>
    <row r="2" spans="3:9" ht="15.75" x14ac:dyDescent="0.25">
      <c r="I2" s="5"/>
    </row>
    <row r="4" spans="3:9" ht="15.75" x14ac:dyDescent="0.25">
      <c r="C4" s="17" t="s">
        <v>3</v>
      </c>
      <c r="D4" s="17"/>
      <c r="E4" s="17"/>
      <c r="F4" s="17"/>
      <c r="G4" s="17"/>
      <c r="H4" s="17"/>
      <c r="I4" s="17"/>
    </row>
    <row r="5" spans="3:9" ht="15.75" x14ac:dyDescent="0.25">
      <c r="C5" s="7"/>
      <c r="D5" s="7"/>
      <c r="E5" s="7"/>
      <c r="F5" s="7"/>
      <c r="G5" s="7"/>
      <c r="H5" s="7"/>
      <c r="I5" s="7"/>
    </row>
    <row r="6" spans="3:9" x14ac:dyDescent="0.25">
      <c r="C6" s="10" t="s">
        <v>10</v>
      </c>
      <c r="D6" s="10"/>
      <c r="E6" s="10"/>
      <c r="F6" s="4"/>
      <c r="G6" s="11"/>
      <c r="H6" t="s">
        <v>0</v>
      </c>
    </row>
    <row r="7" spans="3:9" x14ac:dyDescent="0.25">
      <c r="C7" s="8" t="s">
        <v>6</v>
      </c>
      <c r="D7" s="9"/>
      <c r="E7" s="9"/>
      <c r="F7" s="9"/>
      <c r="G7" s="9"/>
      <c r="H7" s="9"/>
    </row>
    <row r="8" spans="3:9" x14ac:dyDescent="0.25">
      <c r="C8" s="8" t="s">
        <v>1</v>
      </c>
      <c r="D8" s="9"/>
      <c r="E8" s="9"/>
      <c r="F8" s="9"/>
      <c r="G8" s="9"/>
      <c r="H8" s="9"/>
    </row>
    <row r="10" spans="3:9" x14ac:dyDescent="0.25">
      <c r="C10" s="18" t="s">
        <v>8</v>
      </c>
      <c r="D10" s="18"/>
      <c r="E10" s="18"/>
      <c r="F10" s="18"/>
      <c r="G10" s="12"/>
      <c r="H10" s="6" t="s">
        <v>4</v>
      </c>
    </row>
    <row r="11" spans="3:9" x14ac:dyDescent="0.25">
      <c r="C11" s="8" t="s">
        <v>13</v>
      </c>
      <c r="D11" s="4"/>
      <c r="E11" s="4"/>
      <c r="F11" s="4"/>
      <c r="H11" s="6"/>
    </row>
    <row r="13" spans="3:9" x14ac:dyDescent="0.25">
      <c r="C13" s="18" t="s">
        <v>9</v>
      </c>
      <c r="D13" s="18"/>
      <c r="E13" s="18"/>
      <c r="F13" s="18"/>
      <c r="G13" s="18"/>
      <c r="H13" s="11"/>
      <c r="I13" s="6" t="s">
        <v>5</v>
      </c>
    </row>
    <row r="15" spans="3:9" ht="15.75" x14ac:dyDescent="0.25">
      <c r="C15" s="19" t="s">
        <v>14</v>
      </c>
      <c r="D15" s="19"/>
      <c r="E15" s="19"/>
      <c r="F15" s="19"/>
      <c r="G15" s="19"/>
    </row>
    <row r="16" spans="3:9" x14ac:dyDescent="0.25">
      <c r="C16" s="20" t="e">
        <f>(G10/10)*(10000/H13)</f>
        <v>#DIV/0!</v>
      </c>
      <c r="D16" s="20"/>
      <c r="E16" s="22" t="s">
        <v>2</v>
      </c>
      <c r="F16" s="22"/>
      <c r="G16" s="22"/>
    </row>
    <row r="17" spans="3:8" x14ac:dyDescent="0.25">
      <c r="C17" s="21"/>
      <c r="D17" s="21"/>
      <c r="E17" s="23"/>
      <c r="F17" s="23"/>
      <c r="G17" s="23"/>
    </row>
    <row r="19" spans="3:8" ht="18" x14ac:dyDescent="0.25">
      <c r="C19" s="16" t="s">
        <v>15</v>
      </c>
      <c r="D19" s="16"/>
      <c r="E19" s="16"/>
      <c r="F19" s="16"/>
      <c r="G19" s="16"/>
      <c r="H19" s="16"/>
    </row>
    <row r="20" spans="3:8" x14ac:dyDescent="0.25">
      <c r="C20" s="14" t="e">
        <f>(G6/1000)*C16</f>
        <v>#DIV/0!</v>
      </c>
      <c r="D20" s="14"/>
      <c r="E20" s="14"/>
      <c r="F20" s="15" t="s">
        <v>7</v>
      </c>
      <c r="G20" s="15"/>
      <c r="H20" s="15"/>
    </row>
    <row r="21" spans="3:8" x14ac:dyDescent="0.25">
      <c r="C21" s="14"/>
      <c r="D21" s="14"/>
      <c r="E21" s="14"/>
      <c r="F21" s="15"/>
      <c r="G21" s="15"/>
      <c r="H21" s="15"/>
    </row>
  </sheetData>
  <sheetProtection algorithmName="SHA-512" hashValue="l9r2QSGS9mwMlOtjCL4DO/KYYbouJiSOaBiBbHFO7NRUvkoU+ohTSczqIabg2Zcu14ils8UsxskCQ/l1k7QXvA==" saltValue="w8cka2i2hiZJTC7tp484Xw==" spinCount="100000" sheet="1" objects="1" scenarios="1" selectLockedCells="1"/>
  <mergeCells count="9">
    <mergeCell ref="C19:H19"/>
    <mergeCell ref="C20:E21"/>
    <mergeCell ref="F20:H21"/>
    <mergeCell ref="C4:I4"/>
    <mergeCell ref="C10:F10"/>
    <mergeCell ref="C13:G13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I21"/>
  <sheetViews>
    <sheetView showGridLines="0" workbookViewId="0">
      <selection activeCell="G10" sqref="G10"/>
    </sheetView>
  </sheetViews>
  <sheetFormatPr defaultRowHeight="15" x14ac:dyDescent="0.25"/>
  <sheetData>
    <row r="1" spans="3:9" ht="15.75" x14ac:dyDescent="0.25">
      <c r="C1" s="5" t="s">
        <v>12</v>
      </c>
      <c r="D1" s="5"/>
      <c r="E1" s="5"/>
      <c r="F1" s="5"/>
      <c r="G1" s="5"/>
      <c r="H1" s="5"/>
      <c r="I1" s="5"/>
    </row>
    <row r="2" spans="3:9" ht="15.75" x14ac:dyDescent="0.25">
      <c r="I2" s="5"/>
    </row>
    <row r="4" spans="3:9" ht="15.75" x14ac:dyDescent="0.25">
      <c r="C4" s="17" t="s">
        <v>3</v>
      </c>
      <c r="D4" s="17"/>
      <c r="E4" s="17"/>
      <c r="F4" s="17"/>
      <c r="G4" s="17"/>
      <c r="H4" s="17"/>
      <c r="I4" s="17"/>
    </row>
    <row r="5" spans="3:9" ht="15.75" x14ac:dyDescent="0.25">
      <c r="C5" s="7"/>
      <c r="D5" s="7"/>
      <c r="E5" s="7"/>
      <c r="F5" s="7"/>
      <c r="G5" s="7"/>
      <c r="H5" s="7"/>
      <c r="I5" s="7"/>
    </row>
    <row r="6" spans="3:9" x14ac:dyDescent="0.25">
      <c r="C6" s="10" t="s">
        <v>10</v>
      </c>
      <c r="D6" s="10"/>
      <c r="E6" s="10"/>
      <c r="F6" s="4"/>
      <c r="G6" s="11"/>
      <c r="H6" t="s">
        <v>0</v>
      </c>
    </row>
    <row r="7" spans="3:9" x14ac:dyDescent="0.25">
      <c r="C7" s="8" t="s">
        <v>6</v>
      </c>
      <c r="D7" s="9"/>
      <c r="E7" s="9"/>
      <c r="F7" s="9"/>
      <c r="G7" s="9"/>
      <c r="H7" s="9"/>
    </row>
    <row r="8" spans="3:9" x14ac:dyDescent="0.25">
      <c r="C8" s="8" t="s">
        <v>1</v>
      </c>
      <c r="D8" s="9"/>
      <c r="E8" s="9"/>
      <c r="F8" s="9"/>
      <c r="G8" s="9"/>
      <c r="H8" s="9"/>
    </row>
    <row r="10" spans="3:9" x14ac:dyDescent="0.25">
      <c r="C10" s="18" t="s">
        <v>8</v>
      </c>
      <c r="D10" s="18"/>
      <c r="E10" s="18"/>
      <c r="F10" s="18"/>
      <c r="G10" s="12"/>
      <c r="H10" s="6" t="s">
        <v>4</v>
      </c>
    </row>
    <row r="11" spans="3:9" x14ac:dyDescent="0.25">
      <c r="C11" s="8" t="s">
        <v>13</v>
      </c>
      <c r="D11" s="4"/>
      <c r="E11" s="4"/>
      <c r="F11" s="4"/>
      <c r="H11" s="6"/>
    </row>
    <row r="13" spans="3:9" x14ac:dyDescent="0.25">
      <c r="C13" s="18" t="s">
        <v>9</v>
      </c>
      <c r="D13" s="18"/>
      <c r="E13" s="18"/>
      <c r="F13" s="18"/>
      <c r="G13" s="18"/>
      <c r="H13" s="11"/>
      <c r="I13" s="6" t="s">
        <v>5</v>
      </c>
    </row>
    <row r="15" spans="3:9" ht="15.75" x14ac:dyDescent="0.25">
      <c r="C15" s="19" t="s">
        <v>14</v>
      </c>
      <c r="D15" s="19"/>
      <c r="E15" s="19"/>
      <c r="F15" s="19"/>
      <c r="G15" s="19"/>
    </row>
    <row r="16" spans="3:9" x14ac:dyDescent="0.25">
      <c r="C16" s="20" t="e">
        <f>(G10/10)*(10000/H13)</f>
        <v>#DIV/0!</v>
      </c>
      <c r="D16" s="20"/>
      <c r="E16" s="22" t="s">
        <v>2</v>
      </c>
      <c r="F16" s="22"/>
      <c r="G16" s="22"/>
    </row>
    <row r="17" spans="3:8" x14ac:dyDescent="0.25">
      <c r="C17" s="21"/>
      <c r="D17" s="21"/>
      <c r="E17" s="23"/>
      <c r="F17" s="23"/>
      <c r="G17" s="23"/>
    </row>
    <row r="19" spans="3:8" ht="18" x14ac:dyDescent="0.25">
      <c r="C19" s="16" t="s">
        <v>15</v>
      </c>
      <c r="D19" s="16"/>
      <c r="E19" s="16"/>
      <c r="F19" s="16"/>
      <c r="G19" s="16"/>
      <c r="H19" s="16"/>
    </row>
    <row r="20" spans="3:8" x14ac:dyDescent="0.25">
      <c r="C20" s="14" t="e">
        <f>(G6/1000)*C16</f>
        <v>#DIV/0!</v>
      </c>
      <c r="D20" s="14"/>
      <c r="E20" s="14"/>
      <c r="F20" s="15" t="s">
        <v>7</v>
      </c>
      <c r="G20" s="15"/>
      <c r="H20" s="15"/>
    </row>
    <row r="21" spans="3:8" x14ac:dyDescent="0.25">
      <c r="C21" s="14"/>
      <c r="D21" s="14"/>
      <c r="E21" s="14"/>
      <c r="F21" s="15"/>
      <c r="G21" s="15"/>
      <c r="H21" s="15"/>
    </row>
  </sheetData>
  <sheetProtection algorithmName="SHA-512" hashValue="uXw32ms7OhfrpVYz799V2aVuL1cI5FjUnV++fxdf52rdCy54Fb5rqGQ3kC/2Wc3QIKWmXA4akB1iaxSI12JBeA==" saltValue="fK9IjLXLHe4TPkcLfr4vMg==" spinCount="100000" sheet="1" objects="1" scenarios="1" selectLockedCells="1"/>
  <mergeCells count="9">
    <mergeCell ref="C19:H19"/>
    <mergeCell ref="C20:E21"/>
    <mergeCell ref="F20:H21"/>
    <mergeCell ref="C4:I4"/>
    <mergeCell ref="C10:F10"/>
    <mergeCell ref="C13:G13"/>
    <mergeCell ref="C15:G15"/>
    <mergeCell ref="C16:D17"/>
    <mergeCell ref="E16:G1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Apresentação</vt:lpstr>
      <vt:lpstr>Exemplo</vt:lpstr>
      <vt:lpstr>Talhão 1</vt:lpstr>
      <vt:lpstr>Talhão 2</vt:lpstr>
      <vt:lpstr>Talhão 3</vt:lpstr>
      <vt:lpstr>Talhão 4</vt:lpstr>
      <vt:lpstr>Talhão 5</vt:lpstr>
      <vt:lpstr>Talhão 6</vt:lpstr>
      <vt:lpstr>Talhão 7</vt:lpstr>
      <vt:lpstr>Talhão 8</vt:lpstr>
      <vt:lpstr>Talhão 9</vt:lpstr>
      <vt:lpstr>Talhão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Maiara Maria Franzoni</dc:creator>
  <cp:lastModifiedBy>Maiara Franzoni</cp:lastModifiedBy>
  <dcterms:created xsi:type="dcterms:W3CDTF">2018-05-17T14:53:16Z</dcterms:created>
  <dcterms:modified xsi:type="dcterms:W3CDTF">2019-05-10T12:51:26Z</dcterms:modified>
</cp:coreProperties>
</file>